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resos\Documents\ACCESO A LA INFORMACION\2018\4TO TRIMESTRE\"/>
    </mc:Choice>
  </mc:AlternateContent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67" i="6"/>
  <c r="H60" i="6"/>
  <c r="H59" i="6"/>
  <c r="H58" i="6"/>
  <c r="H56" i="6"/>
  <c r="H50" i="6"/>
  <c r="H47" i="6"/>
  <c r="H46" i="6"/>
  <c r="H45" i="6"/>
  <c r="H21" i="6"/>
  <c r="H11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E66" i="6"/>
  <c r="H66" i="6" s="1"/>
  <c r="E64" i="6"/>
  <c r="H64" i="6" s="1"/>
  <c r="E63" i="6"/>
  <c r="H63" i="6" s="1"/>
  <c r="E62" i="6"/>
  <c r="H62" i="6" s="1"/>
  <c r="E61" i="6"/>
  <c r="H61" i="6" s="1"/>
  <c r="E60" i="6"/>
  <c r="E59" i="6"/>
  <c r="E58" i="6"/>
  <c r="E56" i="6"/>
  <c r="E55" i="6"/>
  <c r="H55" i="6" s="1"/>
  <c r="E54" i="6"/>
  <c r="H54" i="6" s="1"/>
  <c r="E52" i="6"/>
  <c r="H52" i="6" s="1"/>
  <c r="E51" i="6"/>
  <c r="H51" i="6" s="1"/>
  <c r="E50" i="6"/>
  <c r="E49" i="6"/>
  <c r="H49" i="6" s="1"/>
  <c r="E48" i="6"/>
  <c r="H48" i="6" s="1"/>
  <c r="E47" i="6"/>
  <c r="E46" i="6"/>
  <c r="E45" i="6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E69" i="6" l="1"/>
  <c r="E53" i="6"/>
  <c r="H53" i="6" s="1"/>
  <c r="H69" i="6"/>
  <c r="E65" i="6"/>
  <c r="H65" i="6" s="1"/>
  <c r="E57" i="6"/>
  <c r="H57" i="6" s="1"/>
  <c r="E43" i="6"/>
  <c r="H43" i="6" s="1"/>
  <c r="E33" i="6"/>
  <c r="H33" i="6" s="1"/>
  <c r="E23" i="6"/>
  <c r="H23" i="6" s="1"/>
  <c r="G77" i="6"/>
  <c r="C77" i="6"/>
  <c r="F77" i="6"/>
  <c r="E13" i="6"/>
  <c r="H13" i="6" s="1"/>
  <c r="D77" i="6"/>
  <c r="E5" i="6"/>
  <c r="E77" i="6" l="1"/>
  <c r="H5" i="6"/>
  <c r="H77" i="6" s="1"/>
</calcChain>
</file>

<file path=xl/sharedStrings.xml><?xml version="1.0" encoding="utf-8"?>
<sst xmlns="http://schemas.openxmlformats.org/spreadsheetml/2006/main" count="88" uniqueCount="88">
  <si>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</si>
  <si>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</si>
  <si>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</si>
  <si>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</si>
  <si>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</si>
  <si>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</si>
  <si>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</si>
  <si>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</si>
  <si>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</si>
  <si>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</si>
  <si>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</si>
  <si>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</si>
  <si>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</si>
  <si>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</si>
  <si>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</si>
  <si>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</si>
  <si>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</si>
  <si>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</si>
  <si>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</si>
  <si>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</si>
  <si>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</si>
  <si>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</si>
  <si>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</si>
  <si>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</si>
  <si>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</si>
  <si>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</si>
  <si>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</si>
  <si>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</si>
  <si>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</si>
  <si>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</si>
  <si>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</si>
  <si>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</si>
  <si>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</si>
  <si>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</si>
  <si>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</si>
  <si>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</si>
  <si>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</si>
  <si>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</si>
  <si>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</si>
  <si>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</si>
  <si>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</si>
  <si>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</si>
  <si>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</si>
  <si>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</si>
  <si>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</si>
  <si>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</si>
  <si>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</si>
  <si>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</si>
  <si>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</si>
  <si>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</si>
  <si>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</si>
  <si>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</si>
  <si>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</si>
  <si>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</si>
  <si>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</si>
  <si>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</si>
  <si>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</si>
  <si>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</si>
  <si>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</si>
  <si>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</si>
  <si>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</si>
  <si>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</si>
  <si>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</si>
  <si>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</si>
  <si>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</si>
  <si>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</si>
  <si>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</si>
  <si>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</si>
  <si>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</si>
  <si>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</si>
  <si>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</si>
  <si>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</si>
  <si>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</si>
  <si>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</si>
  <si>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</si>
  <si>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</si>
  <si>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</si>
  <si>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</si>
  <si>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</si>
  <si>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</si>
  <si>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</si>
  <si>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</si>
  <si>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</si>
  <si>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SALAMANCA, GUANAJUATO.
ESTADO ANALÍTICO DEL EJERCICIO DEL PRESUPUESTO DE EGRESOS
Clasificación por Objeto del Gasto (Capítulo y Concepto)
Del 1 de Enero al AL 31 DE DICIEMBRE DEL 2018</t>
  </si>
  <si>
    <t>TESORERO MUNICIPAL</t>
  </si>
  <si>
    <t>SUBTESORERO MUNICIPAL</t>
  </si>
  <si>
    <t>C.P. HUMBERTO RAZO ARTEAGA</t>
  </si>
  <si>
    <t>LIC. Y M.F. CANDELARIA CAMPOS CISNEROS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</si>
</sst>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0" fillId="0" borderId="0" xfId="0"/>
    <xf numFmtId="0" fontId="6" fillId="0" borderId="0" xfId="8" applyFont="1" applyAlignment="1" applyProtection="1">
      <alignment horizontal="center" vertical="center" wrapText="1"/>
      <protection locked="0"/>
    </xf>
    <xf numFmtId="4" fontId="6" fillId="0" borderId="0" xfId="8" applyNumberFormat="1" applyFont="1" applyAlignment="1" applyProtection="1">
      <alignment horizontal="center"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abSelected="1" workbookViewId="0">
      <selection activeCell="E85" sqref="E85:G85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18" t="s">
        <v>83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9</v>
      </c>
      <c r="B2" s="24"/>
      <c r="C2" s="18" t="s">
        <v>15</v>
      </c>
      <c r="D2" s="19"/>
      <c r="E2" s="19"/>
      <c r="F2" s="19"/>
      <c r="G2" s="20"/>
      <c r="H2" s="21" t="s">
        <v>14</v>
      </c>
    </row>
    <row r="3" spans="1:8" ht="24.9" customHeight="1" x14ac:dyDescent="0.2">
      <c r="A3" s="25"/>
      <c r="B3" s="26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2"/>
    </row>
    <row r="4" spans="1:8" x14ac:dyDescent="0.2">
      <c r="A4" s="27"/>
      <c r="B4" s="28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334612890.31</v>
      </c>
      <c r="D5" s="9">
        <f>SUM(D6:D12)</f>
        <v>-40485297.990000002</v>
      </c>
      <c r="E5" s="9">
        <f>C5+D5</f>
        <v>294127592.31999999</v>
      </c>
      <c r="F5" s="9">
        <f>SUM(F6:F12)</f>
        <v>262197284.95999998</v>
      </c>
      <c r="G5" s="9">
        <f>SUM(G6:G12)</f>
        <v>253464033.61999997</v>
      </c>
      <c r="H5" s="9">
        <f>E5-F5</f>
        <v>31930307.360000014</v>
      </c>
    </row>
    <row r="6" spans="1:8" x14ac:dyDescent="0.2">
      <c r="A6" s="14">
        <v>1100</v>
      </c>
      <c r="B6" s="6" t="s">
        <v>25</v>
      </c>
      <c r="C6" s="10">
        <v>197339433.75</v>
      </c>
      <c r="D6" s="10">
        <v>-45360269.329999998</v>
      </c>
      <c r="E6" s="10">
        <f t="shared" ref="E6:E69" si="0">C6+D6</f>
        <v>151979164.42000002</v>
      </c>
      <c r="F6" s="10">
        <v>141341918.47</v>
      </c>
      <c r="G6" s="10">
        <v>135783320.71000001</v>
      </c>
      <c r="H6" s="10">
        <f t="shared" ref="H6:H69" si="1">E6-F6</f>
        <v>10637245.950000018</v>
      </c>
    </row>
    <row r="7" spans="1:8" x14ac:dyDescent="0.2">
      <c r="A7" s="14">
        <v>1200</v>
      </c>
      <c r="B7" s="6" t="s">
        <v>26</v>
      </c>
      <c r="C7" s="10">
        <v>5076097.3</v>
      </c>
      <c r="D7" s="10">
        <v>-2084970.38</v>
      </c>
      <c r="E7" s="10">
        <f t="shared" si="0"/>
        <v>2991126.92</v>
      </c>
      <c r="F7" s="10">
        <v>2333121.81</v>
      </c>
      <c r="G7" s="10">
        <v>2226504.3199999998</v>
      </c>
      <c r="H7" s="10">
        <f t="shared" si="1"/>
        <v>658005.10999999987</v>
      </c>
    </row>
    <row r="8" spans="1:8" x14ac:dyDescent="0.2">
      <c r="A8" s="14">
        <v>1300</v>
      </c>
      <c r="B8" s="6" t="s">
        <v>27</v>
      </c>
      <c r="C8" s="10">
        <v>37157003.18</v>
      </c>
      <c r="D8" s="10">
        <v>11563801.5</v>
      </c>
      <c r="E8" s="10">
        <f t="shared" si="0"/>
        <v>48720804.68</v>
      </c>
      <c r="F8" s="10">
        <v>41689855.009999998</v>
      </c>
      <c r="G8" s="10">
        <v>41542931</v>
      </c>
      <c r="H8" s="10">
        <f t="shared" si="1"/>
        <v>7030949.6700000018</v>
      </c>
    </row>
    <row r="9" spans="1:8" x14ac:dyDescent="0.2">
      <c r="A9" s="14">
        <v>1400</v>
      </c>
      <c r="B9" s="6" t="s">
        <v>1</v>
      </c>
      <c r="C9" s="10">
        <v>65465191.060000002</v>
      </c>
      <c r="D9" s="10">
        <v>-15155953.720000001</v>
      </c>
      <c r="E9" s="10">
        <f t="shared" si="0"/>
        <v>50309237.340000004</v>
      </c>
      <c r="F9" s="10">
        <v>42805473.670000002</v>
      </c>
      <c r="G9" s="10">
        <v>40526315.799999997</v>
      </c>
      <c r="H9" s="10">
        <f t="shared" si="1"/>
        <v>7503763.6700000018</v>
      </c>
    </row>
    <row r="10" spans="1:8" x14ac:dyDescent="0.2">
      <c r="A10" s="14">
        <v>1500</v>
      </c>
      <c r="B10" s="6" t="s">
        <v>28</v>
      </c>
      <c r="C10" s="10">
        <v>28255165.02</v>
      </c>
      <c r="D10" s="10">
        <v>11514959.210000001</v>
      </c>
      <c r="E10" s="10">
        <f t="shared" si="0"/>
        <v>39770124.230000004</v>
      </c>
      <c r="F10" s="10">
        <v>34026916</v>
      </c>
      <c r="G10" s="10">
        <v>33384961.789999999</v>
      </c>
      <c r="H10" s="10">
        <f t="shared" si="1"/>
        <v>5743208.2300000042</v>
      </c>
    </row>
    <row r="11" spans="1:8" x14ac:dyDescent="0.2">
      <c r="A11" s="14">
        <v>1600</v>
      </c>
      <c r="B11" s="6" t="s">
        <v>2</v>
      </c>
      <c r="C11" s="10">
        <v>1310000</v>
      </c>
      <c r="D11" s="10">
        <v>-962865.27</v>
      </c>
      <c r="E11" s="10">
        <f t="shared" si="0"/>
        <v>347134.73</v>
      </c>
      <c r="F11" s="10">
        <v>0</v>
      </c>
      <c r="G11" s="10">
        <v>0</v>
      </c>
      <c r="H11" s="10">
        <f t="shared" si="1"/>
        <v>347134.73</v>
      </c>
    </row>
    <row r="12" spans="1:8" x14ac:dyDescent="0.2">
      <c r="A12" s="14">
        <v>1700</v>
      </c>
      <c r="B12" s="6" t="s">
        <v>29</v>
      </c>
      <c r="C12" s="10">
        <v>10000</v>
      </c>
      <c r="D12" s="10">
        <v>0</v>
      </c>
      <c r="E12" s="10">
        <f t="shared" si="0"/>
        <v>10000</v>
      </c>
      <c r="F12" s="10">
        <v>0</v>
      </c>
      <c r="G12" s="10">
        <v>0</v>
      </c>
      <c r="H12" s="10">
        <f t="shared" si="1"/>
        <v>10000</v>
      </c>
    </row>
    <row r="13" spans="1:8" x14ac:dyDescent="0.2">
      <c r="A13" s="13" t="s">
        <v>17</v>
      </c>
      <c r="B13" s="2"/>
      <c r="C13" s="10">
        <f>SUM(C14:C22)</f>
        <v>32688880.5</v>
      </c>
      <c r="D13" s="10">
        <f>SUM(D14:D22)</f>
        <v>23906754.780000001</v>
      </c>
      <c r="E13" s="10">
        <f t="shared" si="0"/>
        <v>56595635.280000001</v>
      </c>
      <c r="F13" s="10">
        <f>SUM(F14:F22)</f>
        <v>49578093.630000003</v>
      </c>
      <c r="G13" s="10">
        <f>SUM(G14:G22)</f>
        <v>4643348.0900000008</v>
      </c>
      <c r="H13" s="10">
        <f t="shared" si="1"/>
        <v>7017541.6499999985</v>
      </c>
    </row>
    <row r="14" spans="1:8" x14ac:dyDescent="0.2">
      <c r="A14" s="14">
        <v>2100</v>
      </c>
      <c r="B14" s="6" t="s">
        <v>30</v>
      </c>
      <c r="C14" s="10">
        <v>4287700</v>
      </c>
      <c r="D14" s="10">
        <v>4814077.8099999996</v>
      </c>
      <c r="E14" s="10">
        <f t="shared" si="0"/>
        <v>9101777.8099999987</v>
      </c>
      <c r="F14" s="10">
        <v>7417098.29</v>
      </c>
      <c r="G14" s="10">
        <v>320092.07</v>
      </c>
      <c r="H14" s="10">
        <f t="shared" si="1"/>
        <v>1684679.5199999986</v>
      </c>
    </row>
    <row r="15" spans="1:8" x14ac:dyDescent="0.2">
      <c r="A15" s="14">
        <v>2200</v>
      </c>
      <c r="B15" s="6" t="s">
        <v>31</v>
      </c>
      <c r="C15" s="10">
        <v>153500</v>
      </c>
      <c r="D15" s="10">
        <v>1941651.44</v>
      </c>
      <c r="E15" s="10">
        <f t="shared" si="0"/>
        <v>2095151.44</v>
      </c>
      <c r="F15" s="10">
        <v>1573694.98</v>
      </c>
      <c r="G15" s="10">
        <v>217403.46</v>
      </c>
      <c r="H15" s="10">
        <f t="shared" si="1"/>
        <v>521456.45999999996</v>
      </c>
    </row>
    <row r="16" spans="1:8" x14ac:dyDescent="0.2">
      <c r="A16" s="14">
        <v>2300</v>
      </c>
      <c r="B16" s="6" t="s">
        <v>32</v>
      </c>
      <c r="C16" s="10">
        <v>0</v>
      </c>
      <c r="D16" s="10">
        <v>22212.400000000001</v>
      </c>
      <c r="E16" s="10">
        <f t="shared" si="0"/>
        <v>22212.400000000001</v>
      </c>
      <c r="F16" s="10">
        <v>22212.400000000001</v>
      </c>
      <c r="G16" s="10">
        <v>0</v>
      </c>
      <c r="H16" s="10">
        <f t="shared" si="1"/>
        <v>0</v>
      </c>
    </row>
    <row r="17" spans="1:8" x14ac:dyDescent="0.2">
      <c r="A17" s="14">
        <v>2400</v>
      </c>
      <c r="B17" s="6" t="s">
        <v>33</v>
      </c>
      <c r="C17" s="10">
        <v>6921350.5</v>
      </c>
      <c r="D17" s="10">
        <v>9353696.3000000007</v>
      </c>
      <c r="E17" s="10">
        <f t="shared" si="0"/>
        <v>16275046.800000001</v>
      </c>
      <c r="F17" s="10">
        <v>13736911.039999999</v>
      </c>
      <c r="G17" s="10">
        <v>1269139.33</v>
      </c>
      <c r="H17" s="10">
        <f t="shared" si="1"/>
        <v>2538135.7600000016</v>
      </c>
    </row>
    <row r="18" spans="1:8" x14ac:dyDescent="0.2">
      <c r="A18" s="14">
        <v>2500</v>
      </c>
      <c r="B18" s="6" t="s">
        <v>34</v>
      </c>
      <c r="C18" s="10">
        <v>248500</v>
      </c>
      <c r="D18" s="10">
        <v>923769.89</v>
      </c>
      <c r="E18" s="10">
        <f t="shared" si="0"/>
        <v>1172269.8900000001</v>
      </c>
      <c r="F18" s="10">
        <v>680128.29</v>
      </c>
      <c r="G18" s="10">
        <v>10110.26</v>
      </c>
      <c r="H18" s="10">
        <f t="shared" si="1"/>
        <v>492141.60000000009</v>
      </c>
    </row>
    <row r="19" spans="1:8" x14ac:dyDescent="0.2">
      <c r="A19" s="14">
        <v>2600</v>
      </c>
      <c r="B19" s="6" t="s">
        <v>35</v>
      </c>
      <c r="C19" s="10">
        <v>15500000</v>
      </c>
      <c r="D19" s="10">
        <v>26722.9</v>
      </c>
      <c r="E19" s="10">
        <f t="shared" si="0"/>
        <v>15526722.9</v>
      </c>
      <c r="F19" s="10">
        <v>15382583.949999999</v>
      </c>
      <c r="G19" s="10">
        <v>403632.87</v>
      </c>
      <c r="H19" s="10">
        <f t="shared" si="1"/>
        <v>144138.95000000112</v>
      </c>
    </row>
    <row r="20" spans="1:8" x14ac:dyDescent="0.2">
      <c r="A20" s="14">
        <v>2700</v>
      </c>
      <c r="B20" s="6" t="s">
        <v>36</v>
      </c>
      <c r="C20" s="10">
        <v>4417380</v>
      </c>
      <c r="D20" s="10">
        <v>853475.42</v>
      </c>
      <c r="E20" s="10">
        <f t="shared" si="0"/>
        <v>5270855.42</v>
      </c>
      <c r="F20" s="10">
        <v>4190632.38</v>
      </c>
      <c r="G20" s="10">
        <v>2331468.4900000002</v>
      </c>
      <c r="H20" s="10">
        <f t="shared" si="1"/>
        <v>1080223.04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14">
        <v>2900</v>
      </c>
      <c r="B22" s="6" t="s">
        <v>38</v>
      </c>
      <c r="C22" s="10">
        <v>1160450</v>
      </c>
      <c r="D22" s="10">
        <v>5971148.6200000001</v>
      </c>
      <c r="E22" s="10">
        <f t="shared" si="0"/>
        <v>7131598.6200000001</v>
      </c>
      <c r="F22" s="10">
        <v>6574832.2999999998</v>
      </c>
      <c r="G22" s="10">
        <v>91501.61</v>
      </c>
      <c r="H22" s="10">
        <f t="shared" si="1"/>
        <v>556766.3200000003</v>
      </c>
    </row>
    <row r="23" spans="1:8" x14ac:dyDescent="0.2">
      <c r="A23" s="13" t="s">
        <v>18</v>
      </c>
      <c r="B23" s="2"/>
      <c r="C23" s="10">
        <f>SUM(C24:C32)</f>
        <v>202327729.75999999</v>
      </c>
      <c r="D23" s="10">
        <f>SUM(D24:D32)</f>
        <v>17778825.729999997</v>
      </c>
      <c r="E23" s="10">
        <f t="shared" si="0"/>
        <v>220106555.48999998</v>
      </c>
      <c r="F23" s="10">
        <f>SUM(F24:F32)</f>
        <v>189009093.36000001</v>
      </c>
      <c r="G23" s="10">
        <f>SUM(G24:G32)</f>
        <v>53677798.679999992</v>
      </c>
      <c r="H23" s="10">
        <f t="shared" si="1"/>
        <v>31097462.129999965</v>
      </c>
    </row>
    <row r="24" spans="1:8" x14ac:dyDescent="0.2">
      <c r="A24" s="14">
        <v>3100</v>
      </c>
      <c r="B24" s="6" t="s">
        <v>39</v>
      </c>
      <c r="C24" s="10">
        <v>9076000</v>
      </c>
      <c r="D24" s="10">
        <v>2285248.29</v>
      </c>
      <c r="E24" s="10">
        <f t="shared" si="0"/>
        <v>11361248.289999999</v>
      </c>
      <c r="F24" s="10">
        <v>11197208.24</v>
      </c>
      <c r="G24" s="10">
        <v>340694.05</v>
      </c>
      <c r="H24" s="10">
        <f t="shared" si="1"/>
        <v>164040.04999999888</v>
      </c>
    </row>
    <row r="25" spans="1:8" x14ac:dyDescent="0.2">
      <c r="A25" s="14">
        <v>3200</v>
      </c>
      <c r="B25" s="6" t="s">
        <v>40</v>
      </c>
      <c r="C25" s="10">
        <v>29397557.289999999</v>
      </c>
      <c r="D25" s="10">
        <v>5198876.6100000003</v>
      </c>
      <c r="E25" s="10">
        <f t="shared" si="0"/>
        <v>34596433.899999999</v>
      </c>
      <c r="F25" s="10">
        <v>31843205.079999998</v>
      </c>
      <c r="G25" s="10">
        <v>19957892.809999999</v>
      </c>
      <c r="H25" s="10">
        <f t="shared" si="1"/>
        <v>2753228.8200000003</v>
      </c>
    </row>
    <row r="26" spans="1:8" x14ac:dyDescent="0.2">
      <c r="A26" s="14">
        <v>3300</v>
      </c>
      <c r="B26" s="6" t="s">
        <v>41</v>
      </c>
      <c r="C26" s="10">
        <v>26137500</v>
      </c>
      <c r="D26" s="10">
        <v>14840690.43</v>
      </c>
      <c r="E26" s="10">
        <f t="shared" si="0"/>
        <v>40978190.43</v>
      </c>
      <c r="F26" s="10">
        <v>33649177.049999997</v>
      </c>
      <c r="G26" s="10">
        <v>12761176.16</v>
      </c>
      <c r="H26" s="10">
        <f t="shared" si="1"/>
        <v>7329013.3800000027</v>
      </c>
    </row>
    <row r="27" spans="1:8" x14ac:dyDescent="0.2">
      <c r="A27" s="14">
        <v>3400</v>
      </c>
      <c r="B27" s="6" t="s">
        <v>42</v>
      </c>
      <c r="C27" s="10">
        <v>2610000</v>
      </c>
      <c r="D27" s="10">
        <v>1676392.51</v>
      </c>
      <c r="E27" s="10">
        <f t="shared" si="0"/>
        <v>4286392.51</v>
      </c>
      <c r="F27" s="10">
        <v>4155284</v>
      </c>
      <c r="G27" s="10">
        <v>619374.92000000004</v>
      </c>
      <c r="H27" s="10">
        <f t="shared" si="1"/>
        <v>131108.50999999978</v>
      </c>
    </row>
    <row r="28" spans="1:8" x14ac:dyDescent="0.2">
      <c r="A28" s="14">
        <v>3500</v>
      </c>
      <c r="B28" s="6" t="s">
        <v>43</v>
      </c>
      <c r="C28" s="10">
        <v>24340836</v>
      </c>
      <c r="D28" s="10">
        <v>1476331.47</v>
      </c>
      <c r="E28" s="10">
        <f t="shared" si="0"/>
        <v>25817167.469999999</v>
      </c>
      <c r="F28" s="10">
        <v>24112307.010000002</v>
      </c>
      <c r="G28" s="10">
        <v>1429063.42</v>
      </c>
      <c r="H28" s="10">
        <f t="shared" si="1"/>
        <v>1704860.4599999972</v>
      </c>
    </row>
    <row r="29" spans="1:8" x14ac:dyDescent="0.2">
      <c r="A29" s="14">
        <v>3600</v>
      </c>
      <c r="B29" s="6" t="s">
        <v>44</v>
      </c>
      <c r="C29" s="10">
        <v>10900000</v>
      </c>
      <c r="D29" s="10">
        <v>14998415.15</v>
      </c>
      <c r="E29" s="10">
        <f t="shared" si="0"/>
        <v>25898415.149999999</v>
      </c>
      <c r="F29" s="10">
        <v>23310070.84</v>
      </c>
      <c r="G29" s="10">
        <v>3774898.4</v>
      </c>
      <c r="H29" s="10">
        <f t="shared" si="1"/>
        <v>2588344.3099999987</v>
      </c>
    </row>
    <row r="30" spans="1:8" x14ac:dyDescent="0.2">
      <c r="A30" s="14">
        <v>3700</v>
      </c>
      <c r="B30" s="6" t="s">
        <v>45</v>
      </c>
      <c r="C30" s="10">
        <v>600663.24</v>
      </c>
      <c r="D30" s="10">
        <v>-160300.39000000001</v>
      </c>
      <c r="E30" s="10">
        <f t="shared" si="0"/>
        <v>440362.85</v>
      </c>
      <c r="F30" s="10">
        <v>251671.58</v>
      </c>
      <c r="G30" s="10">
        <v>195315.64</v>
      </c>
      <c r="H30" s="10">
        <f t="shared" si="1"/>
        <v>188691.27</v>
      </c>
    </row>
    <row r="31" spans="1:8" x14ac:dyDescent="0.2">
      <c r="A31" s="14">
        <v>3800</v>
      </c>
      <c r="B31" s="6" t="s">
        <v>46</v>
      </c>
      <c r="C31" s="10">
        <v>2181000</v>
      </c>
      <c r="D31" s="10">
        <v>14119184.289999999</v>
      </c>
      <c r="E31" s="10">
        <f t="shared" si="0"/>
        <v>16300184.289999999</v>
      </c>
      <c r="F31" s="10">
        <v>9683011.4700000007</v>
      </c>
      <c r="G31" s="10">
        <v>1787774.98</v>
      </c>
      <c r="H31" s="10">
        <f t="shared" si="1"/>
        <v>6617172.8199999984</v>
      </c>
    </row>
    <row r="32" spans="1:8" x14ac:dyDescent="0.2">
      <c r="A32" s="14">
        <v>3900</v>
      </c>
      <c r="B32" s="6" t="s">
        <v>0</v>
      </c>
      <c r="C32" s="10">
        <v>97084173.230000004</v>
      </c>
      <c r="D32" s="10">
        <v>-36656012.630000003</v>
      </c>
      <c r="E32" s="10">
        <f t="shared" si="0"/>
        <v>60428160.600000001</v>
      </c>
      <c r="F32" s="10">
        <v>50807158.090000004</v>
      </c>
      <c r="G32" s="10">
        <v>12811608.300000001</v>
      </c>
      <c r="H32" s="10">
        <f t="shared" si="1"/>
        <v>9621002.5099999979</v>
      </c>
    </row>
    <row r="33" spans="1:8" x14ac:dyDescent="0.2">
      <c r="A33" s="13" t="s">
        <v>19</v>
      </c>
      <c r="B33" s="2"/>
      <c r="C33" s="10">
        <f>SUM(C34:C42)</f>
        <v>44576890</v>
      </c>
      <c r="D33" s="10">
        <f>SUM(D34:D42)</f>
        <v>43553350.700000003</v>
      </c>
      <c r="E33" s="10">
        <f t="shared" si="0"/>
        <v>88130240.700000003</v>
      </c>
      <c r="F33" s="10">
        <f>SUM(F34:F42)</f>
        <v>75023541.5</v>
      </c>
      <c r="G33" s="10">
        <f>SUM(G34:G42)</f>
        <v>21976241.799999997</v>
      </c>
      <c r="H33" s="10">
        <f t="shared" si="1"/>
        <v>13106699.200000003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25000000</v>
      </c>
      <c r="D35" s="10">
        <v>1587500</v>
      </c>
      <c r="E35" s="10">
        <f t="shared" si="0"/>
        <v>26587500</v>
      </c>
      <c r="F35" s="10">
        <v>22807500</v>
      </c>
      <c r="G35" s="10">
        <v>1400000</v>
      </c>
      <c r="H35" s="10">
        <f t="shared" si="1"/>
        <v>3780000</v>
      </c>
    </row>
    <row r="36" spans="1:8" x14ac:dyDescent="0.2">
      <c r="A36" s="14">
        <v>4300</v>
      </c>
      <c r="B36" s="6" t="s">
        <v>49</v>
      </c>
      <c r="C36" s="10">
        <v>5000000</v>
      </c>
      <c r="D36" s="10">
        <v>1742966.71</v>
      </c>
      <c r="E36" s="10">
        <f t="shared" si="0"/>
        <v>6742966.71</v>
      </c>
      <c r="F36" s="10">
        <v>4179597.97</v>
      </c>
      <c r="G36" s="10">
        <v>364131.99</v>
      </c>
      <c r="H36" s="10">
        <f t="shared" si="1"/>
        <v>2563368.7399999998</v>
      </c>
    </row>
    <row r="37" spans="1:8" x14ac:dyDescent="0.2">
      <c r="A37" s="14">
        <v>4400</v>
      </c>
      <c r="B37" s="6" t="s">
        <v>50</v>
      </c>
      <c r="C37" s="10">
        <v>14576890</v>
      </c>
      <c r="D37" s="10">
        <v>40222883.990000002</v>
      </c>
      <c r="E37" s="10">
        <f t="shared" si="0"/>
        <v>54799773.990000002</v>
      </c>
      <c r="F37" s="10">
        <v>48036443.530000001</v>
      </c>
      <c r="G37" s="10">
        <v>20212109.809999999</v>
      </c>
      <c r="H37" s="10">
        <f t="shared" si="1"/>
        <v>6763330.4600000009</v>
      </c>
    </row>
    <row r="38" spans="1:8" x14ac:dyDescent="0.2">
      <c r="A38" s="14">
        <v>4500</v>
      </c>
      <c r="B38" s="6" t="s">
        <v>7</v>
      </c>
      <c r="C38" s="10">
        <v>0</v>
      </c>
      <c r="D38" s="10">
        <v>0</v>
      </c>
      <c r="E38" s="10">
        <f t="shared" si="0"/>
        <v>0</v>
      </c>
      <c r="F38" s="10">
        <v>0</v>
      </c>
      <c r="G38" s="10">
        <v>0</v>
      </c>
      <c r="H38" s="10">
        <f t="shared" si="1"/>
        <v>0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7780900</v>
      </c>
      <c r="D43" s="10">
        <f>SUM(D44:D52)</f>
        <v>31298823.009999998</v>
      </c>
      <c r="E43" s="10">
        <f t="shared" si="0"/>
        <v>39079723.009999998</v>
      </c>
      <c r="F43" s="10">
        <f>SUM(F44:F52)</f>
        <v>35427719.68</v>
      </c>
      <c r="G43" s="10">
        <f>SUM(G44:G52)</f>
        <v>30468055.32</v>
      </c>
      <c r="H43" s="10">
        <f t="shared" si="1"/>
        <v>3652003.3299999982</v>
      </c>
    </row>
    <row r="44" spans="1:8" x14ac:dyDescent="0.2">
      <c r="A44" s="14">
        <v>5100</v>
      </c>
      <c r="B44" s="6" t="s">
        <v>54</v>
      </c>
      <c r="C44" s="10">
        <v>1973400</v>
      </c>
      <c r="D44" s="10">
        <v>1595490.25</v>
      </c>
      <c r="E44" s="10">
        <f t="shared" si="0"/>
        <v>3568890.25</v>
      </c>
      <c r="F44" s="10">
        <v>1674493.07</v>
      </c>
      <c r="G44" s="10">
        <v>0</v>
      </c>
      <c r="H44" s="10">
        <f t="shared" si="1"/>
        <v>1894397.18</v>
      </c>
    </row>
    <row r="45" spans="1:8" x14ac:dyDescent="0.2">
      <c r="A45" s="14">
        <v>5200</v>
      </c>
      <c r="B45" s="6" t="s">
        <v>55</v>
      </c>
      <c r="C45" s="10">
        <v>35000</v>
      </c>
      <c r="D45" s="10">
        <v>494859.93</v>
      </c>
      <c r="E45" s="10">
        <f t="shared" si="0"/>
        <v>529859.92999999993</v>
      </c>
      <c r="F45" s="10">
        <v>494859.93</v>
      </c>
      <c r="G45" s="10">
        <v>0</v>
      </c>
      <c r="H45" s="10">
        <f t="shared" si="1"/>
        <v>34999.999999999942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2400000</v>
      </c>
      <c r="D47" s="10">
        <v>885233.32</v>
      </c>
      <c r="E47" s="10">
        <f t="shared" si="0"/>
        <v>3285233.32</v>
      </c>
      <c r="F47" s="10">
        <v>3285233.32</v>
      </c>
      <c r="G47" s="10">
        <v>2770233.32</v>
      </c>
      <c r="H47" s="10">
        <f t="shared" si="1"/>
        <v>0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422500</v>
      </c>
      <c r="D49" s="10">
        <v>1084634.1399999999</v>
      </c>
      <c r="E49" s="10">
        <f t="shared" si="0"/>
        <v>1507134.14</v>
      </c>
      <c r="F49" s="10">
        <v>649111.36</v>
      </c>
      <c r="G49" s="10">
        <v>0</v>
      </c>
      <c r="H49" s="10">
        <f t="shared" si="1"/>
        <v>858022.77999999991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2000000</v>
      </c>
      <c r="D51" s="10">
        <v>25941780.399999999</v>
      </c>
      <c r="E51" s="10">
        <f t="shared" si="0"/>
        <v>27941780.399999999</v>
      </c>
      <c r="F51" s="10">
        <v>27199022</v>
      </c>
      <c r="G51" s="10">
        <v>27199022</v>
      </c>
      <c r="H51" s="10">
        <f t="shared" si="1"/>
        <v>742758.39999999851</v>
      </c>
    </row>
    <row r="52" spans="1:8" x14ac:dyDescent="0.2">
      <c r="A52" s="14">
        <v>5900</v>
      </c>
      <c r="B52" s="6" t="s">
        <v>62</v>
      </c>
      <c r="C52" s="10">
        <v>950000</v>
      </c>
      <c r="D52" s="10">
        <v>1296824.97</v>
      </c>
      <c r="E52" s="10">
        <f t="shared" si="0"/>
        <v>2246824.9699999997</v>
      </c>
      <c r="F52" s="10">
        <v>2125000</v>
      </c>
      <c r="G52" s="10">
        <v>498800</v>
      </c>
      <c r="H52" s="10">
        <f t="shared" si="1"/>
        <v>121824.96999999974</v>
      </c>
    </row>
    <row r="53" spans="1:8" x14ac:dyDescent="0.2">
      <c r="A53" s="13" t="s">
        <v>21</v>
      </c>
      <c r="B53" s="2"/>
      <c r="C53" s="10">
        <f>SUM(C54:C56)</f>
        <v>69592462.530000001</v>
      </c>
      <c r="D53" s="10">
        <f>SUM(D54:D56)</f>
        <v>440443352.17000002</v>
      </c>
      <c r="E53" s="10">
        <f t="shared" si="0"/>
        <v>510035814.70000005</v>
      </c>
      <c r="F53" s="10">
        <f>SUM(F54:F56)</f>
        <v>395655363.57999998</v>
      </c>
      <c r="G53" s="10">
        <f>SUM(G54:G56)</f>
        <v>322123216.08999997</v>
      </c>
      <c r="H53" s="10">
        <f t="shared" si="1"/>
        <v>114380451.12000006</v>
      </c>
    </row>
    <row r="54" spans="1:8" x14ac:dyDescent="0.2">
      <c r="A54" s="14">
        <v>6100</v>
      </c>
      <c r="B54" s="6" t="s">
        <v>63</v>
      </c>
      <c r="C54" s="10">
        <v>69592462.530000001</v>
      </c>
      <c r="D54" s="10">
        <v>440443352.17000002</v>
      </c>
      <c r="E54" s="10">
        <f t="shared" si="0"/>
        <v>510035814.70000005</v>
      </c>
      <c r="F54" s="10">
        <v>395655363.57999998</v>
      </c>
      <c r="G54" s="10">
        <v>322123216.08999997</v>
      </c>
      <c r="H54" s="10">
        <f t="shared" si="1"/>
        <v>114380451.12000006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38755755.200000003</v>
      </c>
      <c r="D57" s="10">
        <f>SUM(D58:D64)</f>
        <v>-35589650.890000001</v>
      </c>
      <c r="E57" s="10">
        <f t="shared" si="0"/>
        <v>3166104.3100000024</v>
      </c>
      <c r="F57" s="10">
        <f>SUM(F58:F64)</f>
        <v>0</v>
      </c>
      <c r="G57" s="10">
        <f>SUM(G58:G64)</f>
        <v>0</v>
      </c>
      <c r="H57" s="10">
        <f t="shared" si="1"/>
        <v>3166104.3100000024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38755755.200000003</v>
      </c>
      <c r="D64" s="10">
        <v>-35589650.890000001</v>
      </c>
      <c r="E64" s="10">
        <f t="shared" si="0"/>
        <v>3166104.3100000024</v>
      </c>
      <c r="F64" s="10">
        <v>0</v>
      </c>
      <c r="G64" s="10">
        <v>0</v>
      </c>
      <c r="H64" s="10">
        <f t="shared" si="1"/>
        <v>3166104.3100000024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29661328.84</v>
      </c>
      <c r="E65" s="10">
        <f t="shared" si="0"/>
        <v>29661328.84</v>
      </c>
      <c r="F65" s="10">
        <f>SUM(F66:F68)</f>
        <v>29661328.84</v>
      </c>
      <c r="G65" s="10">
        <f>SUM(G66:G68)</f>
        <v>29661328.84</v>
      </c>
      <c r="H65" s="10">
        <f t="shared" si="1"/>
        <v>0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29661328.84</v>
      </c>
      <c r="E68" s="10">
        <f t="shared" si="0"/>
        <v>29661328.84</v>
      </c>
      <c r="F68" s="10">
        <v>29661328.84</v>
      </c>
      <c r="G68" s="10">
        <v>29661328.84</v>
      </c>
      <c r="H68" s="10">
        <f t="shared" si="1"/>
        <v>0</v>
      </c>
    </row>
    <row r="69" spans="1:8" x14ac:dyDescent="0.2">
      <c r="A69" s="13" t="s">
        <v>24</v>
      </c>
      <c r="B69" s="2"/>
      <c r="C69" s="10">
        <f>SUM(C70:C76)</f>
        <v>24057470.030000001</v>
      </c>
      <c r="D69" s="10">
        <f>SUM(D70:D76)</f>
        <v>30135.949999999997</v>
      </c>
      <c r="E69" s="10">
        <f t="shared" si="0"/>
        <v>24087605.98</v>
      </c>
      <c r="F69" s="10">
        <f>SUM(F70:F76)</f>
        <v>23380218.399999999</v>
      </c>
      <c r="G69" s="10">
        <f>SUM(G70:G76)</f>
        <v>23380218.399999999</v>
      </c>
      <c r="H69" s="10">
        <f t="shared" si="1"/>
        <v>707387.58000000194</v>
      </c>
    </row>
    <row r="70" spans="1:8" x14ac:dyDescent="0.2">
      <c r="A70" s="14">
        <v>9100</v>
      </c>
      <c r="B70" s="6" t="s">
        <v>73</v>
      </c>
      <c r="C70" s="10">
        <v>12800205.710000001</v>
      </c>
      <c r="D70" s="10">
        <v>0.01</v>
      </c>
      <c r="E70" s="10">
        <f t="shared" ref="E70:E76" si="2">C70+D70</f>
        <v>12800205.720000001</v>
      </c>
      <c r="F70" s="10">
        <v>12600366.98</v>
      </c>
      <c r="G70" s="10">
        <v>12600366.98</v>
      </c>
      <c r="H70" s="10">
        <f t="shared" ref="H70:H76" si="3">E70-F70</f>
        <v>199838.74000000022</v>
      </c>
    </row>
    <row r="71" spans="1:8" x14ac:dyDescent="0.2">
      <c r="A71" s="14">
        <v>9200</v>
      </c>
      <c r="B71" s="6" t="s">
        <v>74</v>
      </c>
      <c r="C71" s="10">
        <v>11257264.32</v>
      </c>
      <c r="D71" s="10">
        <v>30135.94</v>
      </c>
      <c r="E71" s="10">
        <f t="shared" si="2"/>
        <v>11287400.26</v>
      </c>
      <c r="F71" s="10">
        <v>10779851.42</v>
      </c>
      <c r="G71" s="10">
        <v>10779851.42</v>
      </c>
      <c r="H71" s="10">
        <f t="shared" si="3"/>
        <v>507548.83999999985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754392978.32999992</v>
      </c>
      <c r="D77" s="12">
        <f t="shared" si="4"/>
        <v>510597622.29999995</v>
      </c>
      <c r="E77" s="12">
        <f t="shared" si="4"/>
        <v>1264990600.6299999</v>
      </c>
      <c r="F77" s="12">
        <f t="shared" si="4"/>
        <v>1059932643.95</v>
      </c>
      <c r="G77" s="12">
        <f t="shared" si="4"/>
        <v>739394240.83999991</v>
      </c>
      <c r="H77" s="12">
        <f t="shared" si="4"/>
        <v>205057956.68000007</v>
      </c>
    </row>
    <row r="84" spans="2:7" x14ac:dyDescent="0.2">
      <c r="B84" s="16" t="s">
        <v>86</v>
      </c>
      <c r="C84" s="15"/>
      <c r="D84" s="15"/>
      <c r="E84" s="17" t="s">
        <v>87</v>
      </c>
      <c r="F84" s="17"/>
      <c r="G84" s="17"/>
    </row>
    <row r="85" spans="2:7" x14ac:dyDescent="0.2">
      <c r="B85" s="16" t="s">
        <v>84</v>
      </c>
      <c r="C85" s="15"/>
      <c r="D85" s="15"/>
      <c r="E85" s="17" t="s">
        <v>85</v>
      </c>
      <c r="F85" s="17"/>
      <c r="G85" s="17"/>
    </row>
  </sheetData>
  <sheetProtection formatCells="0" formatColumns="0" formatRows="0" autoFilter="0"/>
  <mergeCells count="6">
    <mergeCell ref="E85:G85"/>
    <mergeCell ref="A1:H1"/>
    <mergeCell ref="C2:G2"/>
    <mergeCell ref="H2:H3"/>
    <mergeCell ref="A2:B4"/>
    <mergeCell ref="E84:G8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jegresos</cp:lastModifiedBy>
  <cp:lastPrinted>2019-01-23T18:27:54Z</cp:lastPrinted>
  <dcterms:created xsi:type="dcterms:W3CDTF">2014-02-10T03:37:14Z</dcterms:created>
  <dcterms:modified xsi:type="dcterms:W3CDTF">2019-01-24T17:46:32Z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